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28"/>
  <workbookPr/>
  <bookViews>
    <workbookView xWindow="65426" yWindow="65426" windowWidth="19420" windowHeight="1030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<sst xmlns="http://schemas.openxmlformats.org/spreadsheetml/2006/main" count="39" uniqueCount="39">
  <si>
    <t>ACADEMIA DE STUDII ECONOMICE DIN BUCUREȘTI</t>
  </si>
  <si>
    <t>Piața Romană, nr. 6, Sector 1, București</t>
  </si>
  <si>
    <t>PROCES VERBAL</t>
  </si>
  <si>
    <t>de selecție cu studenții ce vor beneficia de locuri în Programul Național "Tabere studențești" în anul 2024</t>
  </si>
  <si>
    <t>Nr. Crt.</t>
  </si>
  <si>
    <t>CNP</t>
  </si>
  <si>
    <t>Serie și nr. CI</t>
  </si>
  <si>
    <t>Punctaj Medie</t>
  </si>
  <si>
    <t xml:space="preserve">Punctaj obținut din activități </t>
  </si>
  <si>
    <t>Punctaj TOTAL</t>
  </si>
  <si>
    <t>Rector,</t>
  </si>
  <si>
    <t>Prof. Univ. Dr. Nicolae ISTUDOR</t>
  </si>
  <si>
    <t>FACULTATEA DE RELAȚII ECONOMICE INTERNAȚIONALE</t>
  </si>
  <si>
    <t>Nume și prenume student</t>
  </si>
  <si>
    <t xml:space="preserve">Stoica C E Alexandra-Daria-Ioana </t>
  </si>
  <si>
    <t>Vasalache G D Maria-Antonia</t>
  </si>
  <si>
    <t>Dascălu R Erika-Maria</t>
  </si>
  <si>
    <t>Drăguțescu C N Maria-Cristina</t>
  </si>
  <si>
    <t> Tîrcolea A Gabriela-Cristina</t>
  </si>
  <si>
    <t>Buga A Mihaela</t>
  </si>
  <si>
    <t xml:space="preserve">Damian M Gabriela </t>
  </si>
  <si>
    <t>Carmocanu G Maria-Alexandra</t>
  </si>
  <si>
    <t>Veli  T R Amina</t>
  </si>
  <si>
    <t>Ovreiu M David</t>
  </si>
  <si>
    <t>Mirescu I Mădălina-Maria</t>
  </si>
  <si>
    <t xml:space="preserve">Stepanov L Ariana </t>
  </si>
  <si>
    <t>Moldoveanu F Maria</t>
  </si>
  <si>
    <t>Ionescu I R Ioana</t>
  </si>
  <si>
    <t>Toma P Alesia-Cătălina </t>
  </si>
  <si>
    <t>Botescu V Ioana-Elena</t>
  </si>
  <si>
    <t>Bratu A Andreea</t>
  </si>
  <si>
    <t>Isac A Silvia</t>
  </si>
  <si>
    <t>Dimian V M Denisa-Andreea</t>
  </si>
  <si>
    <t>Gafița D Mara-Teodora</t>
  </si>
  <si>
    <t>Harabagiu G C Daniela-Mihaela</t>
  </si>
  <si>
    <t>Milcoveanu B R Alexandra-Maria</t>
  </si>
  <si>
    <t xml:space="preserve"> Bobaru F R Raluca-Andreea </t>
  </si>
  <si>
    <t>Președinte - Conf. univ. dr. Irina David</t>
  </si>
  <si>
    <t xml:space="preserve">Membru - Anca-Elena Țică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</si>
</sst>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>
    <font>
      <sz val="11"/>
      <name val="Calibri"/>
      <family val="2"/>
      <scheme val="minor"/>
    </font>
    <font>
      <sz val="10"/>
      <name val="Arial"/>
      <family val="2"/>
    </font>
    <font>
      <sz val="11"/>
      <name val="Times New Roman"/>
      <family val="2"/>
    </font>
    <font>
      <b/>
      <sz val="11"/>
      <name val="Times New Roman"/>
      <family val="2"/>
    </font>
    <font>
      <sz val="11"/>
      <color rgb="FF222222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" fontId="2" fillId="0" borderId="1" xfId="2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irgulă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tabSelected="1" workbookViewId="0" topLeftCell="A1">
      <selection activeCell="D42" sqref="D42"/>
    </sheetView>
  </sheetViews>
  <sheetFormatPr defaultColWidth="14.421875" defaultRowHeight="15" customHeight="1"/>
  <cols>
    <col min="1" max="1" width="6.8515625" style="0" customWidth="1"/>
    <col min="2" max="2" width="37.28125" style="0" customWidth="1"/>
    <col min="3" max="3" width="27.421875" style="0" customWidth="1"/>
    <col min="4" max="4" width="12.8515625" style="0" customWidth="1"/>
    <col min="5" max="5" width="12.7109375" style="0" customWidth="1"/>
    <col min="6" max="6" width="13.421875" style="0" customWidth="1"/>
    <col min="7" max="7" width="15.140625" style="0" customWidth="1"/>
    <col min="8" max="11" width="8.8515625" style="0" customWidth="1"/>
  </cols>
  <sheetData>
    <row r="1" spans="1:7" ht="14.5">
      <c r="A1" s="1" t="s">
        <v>0</v>
      </c>
      <c r="B1" s="1"/>
      <c r="C1" s="1"/>
      <c r="D1" s="1"/>
      <c r="E1" s="1"/>
      <c r="F1" s="1"/>
      <c r="G1" s="1"/>
    </row>
    <row r="2" spans="1:7" ht="14.5">
      <c r="A2" s="2" t="s">
        <v>12</v>
      </c>
      <c r="B2" s="1"/>
      <c r="C2" s="1"/>
      <c r="D2" s="1"/>
      <c r="E2" s="1"/>
      <c r="F2" s="1"/>
      <c r="G2" s="1"/>
    </row>
    <row r="3" spans="1:7" ht="14.5">
      <c r="A3" s="1" t="s">
        <v>1</v>
      </c>
      <c r="B3" s="1"/>
      <c r="C3" s="1"/>
      <c r="D3" s="1"/>
      <c r="E3" s="1"/>
      <c r="F3" s="1"/>
      <c r="G3" s="1"/>
    </row>
    <row r="4" spans="1:7" ht="14.5">
      <c r="A4" s="1"/>
      <c r="B4" s="1"/>
      <c r="C4" s="1"/>
      <c r="D4" s="1"/>
      <c r="E4" s="1"/>
      <c r="F4" s="1"/>
      <c r="G4" s="1"/>
    </row>
    <row r="5" spans="1:7" ht="14.5">
      <c r="A5" s="19" t="s">
        <v>2</v>
      </c>
      <c r="B5" s="20"/>
      <c r="C5" s="20"/>
      <c r="D5" s="20"/>
      <c r="E5" s="20"/>
      <c r="F5" s="20"/>
      <c r="G5" s="20"/>
    </row>
    <row r="6" spans="1:7" ht="14.5">
      <c r="A6" s="21" t="s">
        <v>3</v>
      </c>
      <c r="B6" s="20"/>
      <c r="C6" s="20"/>
      <c r="D6" s="20"/>
      <c r="E6" s="20"/>
      <c r="F6" s="20"/>
      <c r="G6" s="20"/>
    </row>
    <row r="7" spans="1:7" ht="14.5">
      <c r="A7" s="1"/>
      <c r="B7" s="1"/>
      <c r="C7" s="1"/>
      <c r="D7" s="1"/>
      <c r="E7" s="1"/>
      <c r="F7" s="1"/>
      <c r="G7" s="1"/>
    </row>
    <row r="8" spans="1:7" ht="42">
      <c r="A8" s="4" t="s">
        <v>4</v>
      </c>
      <c r="B8" s="10" t="s">
        <v>13</v>
      </c>
      <c r="C8" s="10" t="s">
        <v>5</v>
      </c>
      <c r="D8" s="10" t="s">
        <v>6</v>
      </c>
      <c r="E8" s="10" t="s">
        <v>7</v>
      </c>
      <c r="F8" s="11" t="s">
        <v>8</v>
      </c>
      <c r="G8" s="5" t="s">
        <v>9</v>
      </c>
    </row>
    <row r="9" spans="1:7" ht="14.5">
      <c r="A9" s="8">
        <v>1</v>
      </c>
      <c r="B9" s="16" t="s">
        <v>35</v>
      </c>
      <c r="C9" s="13"/>
      <c r="D9" s="14"/>
      <c r="E9" s="3">
        <f>40*9.8/10</f>
        <v>39.2</v>
      </c>
      <c r="F9" s="3">
        <v>6</v>
      </c>
      <c r="G9" s="9">
        <f aca="true" t="shared" si="0" ref="G9:G31">SUM(E9:F9)</f>
        <v>45.2</v>
      </c>
    </row>
    <row r="10" spans="1:7" ht="14.5">
      <c r="A10" s="8">
        <v>2</v>
      </c>
      <c r="B10" s="17" t="s">
        <v>27</v>
      </c>
      <c r="C10" s="6"/>
      <c r="D10" s="7"/>
      <c r="E10" s="3">
        <f>9.41*40/10</f>
        <v>37.64</v>
      </c>
      <c r="F10" s="3">
        <v>2</v>
      </c>
      <c r="G10" s="9">
        <f t="shared" si="0"/>
        <v>39.64</v>
      </c>
    </row>
    <row r="11" spans="1:7" ht="14.5">
      <c r="A11" s="8">
        <v>3</v>
      </c>
      <c r="B11" s="16" t="s">
        <v>31</v>
      </c>
      <c r="C11" s="6"/>
      <c r="D11" s="7"/>
      <c r="E11" s="3">
        <f>9.9*40/10</f>
        <v>39.6</v>
      </c>
      <c r="F11" s="3">
        <v>0</v>
      </c>
      <c r="G11" s="9">
        <f t="shared" si="0"/>
        <v>39.6</v>
      </c>
    </row>
    <row r="12" spans="1:7" ht="14.5">
      <c r="A12" s="8">
        <v>4</v>
      </c>
      <c r="B12" s="16" t="s">
        <v>20</v>
      </c>
      <c r="C12" s="6"/>
      <c r="D12" s="7"/>
      <c r="E12" s="3">
        <f>40*9.81/10</f>
        <v>39.24</v>
      </c>
      <c r="F12" s="3">
        <v>0</v>
      </c>
      <c r="G12" s="9">
        <f t="shared" si="0"/>
        <v>39.24</v>
      </c>
    </row>
    <row r="13" spans="1:7" ht="14.5">
      <c r="A13" s="8">
        <v>5</v>
      </c>
      <c r="B13" s="17" t="s">
        <v>17</v>
      </c>
      <c r="C13" s="6"/>
      <c r="D13" s="7"/>
      <c r="E13" s="3">
        <f>40*9.7/10</f>
        <v>38.8</v>
      </c>
      <c r="F13" s="3">
        <v>0</v>
      </c>
      <c r="G13" s="9">
        <f t="shared" si="0"/>
        <v>38.8</v>
      </c>
    </row>
    <row r="14" spans="1:7" ht="14.5">
      <c r="A14" s="8">
        <v>6</v>
      </c>
      <c r="B14" s="16" t="s">
        <v>30</v>
      </c>
      <c r="C14" s="6"/>
      <c r="D14" s="7"/>
      <c r="E14" s="3">
        <f>40*9.62/10</f>
        <v>38.48</v>
      </c>
      <c r="F14" s="3">
        <v>0</v>
      </c>
      <c r="G14" s="9">
        <f t="shared" si="0"/>
        <v>38.48</v>
      </c>
    </row>
    <row r="15" spans="1:7" ht="14.5">
      <c r="A15" s="8">
        <v>7</v>
      </c>
      <c r="B15" s="16" t="s">
        <v>18</v>
      </c>
      <c r="C15" s="6"/>
      <c r="D15" s="7"/>
      <c r="E15" s="3">
        <f>40*9.43/10</f>
        <v>37.72</v>
      </c>
      <c r="F15" s="3">
        <v>0</v>
      </c>
      <c r="G15" s="9">
        <f t="shared" si="0"/>
        <v>37.72</v>
      </c>
    </row>
    <row r="16" spans="1:7" ht="14.5">
      <c r="A16" s="8">
        <v>8</v>
      </c>
      <c r="B16" s="18" t="s">
        <v>36</v>
      </c>
      <c r="C16" s="12"/>
      <c r="D16" s="7"/>
      <c r="E16" s="3">
        <v>37.72</v>
      </c>
      <c r="F16" s="3">
        <v>0</v>
      </c>
      <c r="G16" s="9">
        <f t="shared" si="0"/>
        <v>37.72</v>
      </c>
    </row>
    <row r="17" spans="1:7" ht="14.5">
      <c r="A17" s="8">
        <v>9</v>
      </c>
      <c r="B17" s="17" t="s">
        <v>29</v>
      </c>
      <c r="C17" s="6"/>
      <c r="D17" s="7"/>
      <c r="E17" s="3">
        <f>40*9.41/10</f>
        <v>37.64</v>
      </c>
      <c r="F17" s="3">
        <v>0</v>
      </c>
      <c r="G17" s="9">
        <f t="shared" si="0"/>
        <v>37.64</v>
      </c>
    </row>
    <row r="18" spans="1:7" ht="14.5">
      <c r="A18" s="8">
        <v>10</v>
      </c>
      <c r="B18" s="16" t="s">
        <v>21</v>
      </c>
      <c r="C18" s="6"/>
      <c r="D18" s="7"/>
      <c r="E18" s="3">
        <f>40*9.15/10</f>
        <v>36.6</v>
      </c>
      <c r="F18" s="3">
        <v>1</v>
      </c>
      <c r="G18" s="9">
        <f t="shared" si="0"/>
        <v>37.6</v>
      </c>
    </row>
    <row r="19" spans="1:7" ht="14.5">
      <c r="A19" s="8">
        <v>11</v>
      </c>
      <c r="B19" s="17" t="s">
        <v>14</v>
      </c>
      <c r="C19" s="6"/>
      <c r="D19" s="7"/>
      <c r="E19" s="3">
        <f>40*9.36/10</f>
        <v>37.44</v>
      </c>
      <c r="F19" s="3">
        <v>0</v>
      </c>
      <c r="G19" s="9">
        <f t="shared" si="0"/>
        <v>37.44</v>
      </c>
    </row>
    <row r="20" spans="1:7" ht="14.5">
      <c r="A20" s="8">
        <v>12</v>
      </c>
      <c r="B20" s="16" t="s">
        <v>34</v>
      </c>
      <c r="C20" s="15"/>
      <c r="D20" s="14"/>
      <c r="E20" s="3">
        <f>9.2*40/10</f>
        <v>36.8</v>
      </c>
      <c r="F20" s="3">
        <v>0</v>
      </c>
      <c r="G20" s="9">
        <f t="shared" si="0"/>
        <v>36.8</v>
      </c>
    </row>
    <row r="21" spans="1:7" ht="15.75" customHeight="1">
      <c r="A21" s="8">
        <v>13</v>
      </c>
      <c r="B21" s="17" t="s">
        <v>32</v>
      </c>
      <c r="C21" s="13"/>
      <c r="D21" s="15"/>
      <c r="E21" s="3">
        <f>40*9.16/10</f>
        <v>36.64</v>
      </c>
      <c r="F21" s="3">
        <v>0</v>
      </c>
      <c r="G21" s="9">
        <f t="shared" si="0"/>
        <v>36.64</v>
      </c>
    </row>
    <row r="22" spans="1:8" ht="15.75" customHeight="1">
      <c r="A22" s="8">
        <v>14</v>
      </c>
      <c r="B22" s="17" t="s">
        <v>22</v>
      </c>
      <c r="C22" s="6"/>
      <c r="D22" s="7"/>
      <c r="E22" s="3">
        <f>40*9/10</f>
        <v>36</v>
      </c>
      <c r="F22" s="3">
        <v>0</v>
      </c>
      <c r="G22" s="9">
        <f t="shared" si="0"/>
        <v>36</v>
      </c>
      <c r="H22" s="1"/>
    </row>
    <row r="23" spans="1:7" ht="15.75" customHeight="1">
      <c r="A23" s="8">
        <v>15</v>
      </c>
      <c r="B23" s="16" t="s">
        <v>28</v>
      </c>
      <c r="C23" s="13"/>
      <c r="D23" s="14"/>
      <c r="E23" s="3">
        <f>8.4*40/10</f>
        <v>33.6</v>
      </c>
      <c r="F23" s="3">
        <v>2</v>
      </c>
      <c r="G23" s="9">
        <f t="shared" si="0"/>
        <v>35.6</v>
      </c>
    </row>
    <row r="24" spans="1:7" ht="15.75" customHeight="1">
      <c r="A24" s="8">
        <v>16</v>
      </c>
      <c r="B24" s="17" t="s">
        <v>23</v>
      </c>
      <c r="C24" s="6"/>
      <c r="D24" s="7"/>
      <c r="E24" s="3">
        <f>40*8.75/10</f>
        <v>35</v>
      </c>
      <c r="F24" s="3">
        <v>0</v>
      </c>
      <c r="G24" s="9">
        <f t="shared" si="0"/>
        <v>35</v>
      </c>
    </row>
    <row r="25" spans="1:7" ht="15.75" customHeight="1">
      <c r="A25" s="8">
        <v>17</v>
      </c>
      <c r="B25" s="17" t="s">
        <v>24</v>
      </c>
      <c r="C25" s="6"/>
      <c r="D25" s="7"/>
      <c r="E25" s="3">
        <f>8.6*40/10</f>
        <v>34.4</v>
      </c>
      <c r="F25" s="3">
        <v>0</v>
      </c>
      <c r="G25" s="9">
        <f t="shared" si="0"/>
        <v>34.4</v>
      </c>
    </row>
    <row r="26" spans="1:7" ht="15.75" customHeight="1">
      <c r="A26" s="8">
        <v>18</v>
      </c>
      <c r="B26" s="16" t="s">
        <v>25</v>
      </c>
      <c r="C26" s="6"/>
      <c r="D26" s="7"/>
      <c r="E26" s="3">
        <f>40*8.55/10</f>
        <v>34.2</v>
      </c>
      <c r="F26" s="3">
        <v>0</v>
      </c>
      <c r="G26" s="9">
        <f t="shared" si="0"/>
        <v>34.2</v>
      </c>
    </row>
    <row r="27" spans="1:7" ht="15.75" customHeight="1">
      <c r="A27" s="8">
        <v>19</v>
      </c>
      <c r="B27" s="16" t="s">
        <v>19</v>
      </c>
      <c r="C27" s="13"/>
      <c r="D27" s="14"/>
      <c r="E27" s="3">
        <f>40*8.51/10</f>
        <v>34.04</v>
      </c>
      <c r="F27" s="3">
        <v>0</v>
      </c>
      <c r="G27" s="9">
        <f t="shared" si="0"/>
        <v>34.04</v>
      </c>
    </row>
    <row r="28" spans="1:7" ht="15.75" customHeight="1">
      <c r="A28" s="8">
        <v>20</v>
      </c>
      <c r="B28" s="17" t="s">
        <v>26</v>
      </c>
      <c r="C28" s="6"/>
      <c r="D28" s="7"/>
      <c r="E28" s="3">
        <f>40*8.48/10</f>
        <v>33.92</v>
      </c>
      <c r="F28" s="3">
        <v>0</v>
      </c>
      <c r="G28" s="9">
        <f t="shared" si="0"/>
        <v>33.92</v>
      </c>
    </row>
    <row r="29" spans="1:7" ht="15.75" customHeight="1">
      <c r="A29" s="8">
        <v>21</v>
      </c>
      <c r="B29" s="16" t="s">
        <v>15</v>
      </c>
      <c r="C29" s="13"/>
      <c r="D29" s="14"/>
      <c r="E29" s="3">
        <f>40*7.96/10</f>
        <v>31.839999999999996</v>
      </c>
      <c r="F29" s="3">
        <v>0</v>
      </c>
      <c r="G29" s="9">
        <f t="shared" si="0"/>
        <v>31.839999999999996</v>
      </c>
    </row>
    <row r="30" spans="1:7" ht="15.75" customHeight="1">
      <c r="A30" s="8">
        <v>22</v>
      </c>
      <c r="B30" s="16" t="s">
        <v>33</v>
      </c>
      <c r="C30" s="6"/>
      <c r="D30" s="7"/>
      <c r="E30" s="3">
        <f>7.75*40/10</f>
        <v>31</v>
      </c>
      <c r="F30" s="3">
        <v>0</v>
      </c>
      <c r="G30" s="9">
        <f t="shared" si="0"/>
        <v>31</v>
      </c>
    </row>
    <row r="31" spans="1:7" ht="15.75" customHeight="1">
      <c r="A31" s="8">
        <v>23</v>
      </c>
      <c r="B31" s="17" t="s">
        <v>16</v>
      </c>
      <c r="C31" s="6"/>
      <c r="D31" s="7"/>
      <c r="E31" s="3">
        <f>7.46*40/10</f>
        <v>29.839999999999996</v>
      </c>
      <c r="F31" s="3">
        <v>0</v>
      </c>
      <c r="G31" s="9">
        <f t="shared" si="0"/>
        <v>29.839999999999996</v>
      </c>
    </row>
    <row r="32" ht="15.75" customHeight="1">
      <c r="A32" s="1"/>
    </row>
    <row r="33" ht="15.75" customHeight="1">
      <c r="A33" s="1"/>
    </row>
    <row r="34" ht="15.75" customHeight="1">
      <c r="G34" s="1" t="s">
        <v>10</v>
      </c>
    </row>
    <row r="35" spans="2:8" ht="15.75" customHeight="1">
      <c r="B35" s="1" t="s">
        <v>37</v>
      </c>
      <c r="C35" s="1"/>
      <c r="D35" s="1"/>
      <c r="E35" s="1"/>
      <c r="F35" s="1"/>
      <c r="G35" s="1"/>
      <c r="H35" s="1"/>
    </row>
    <row r="36" spans="2:8" ht="15.75" customHeight="1">
      <c r="B36" s="1" t="s">
        <v>38</v>
      </c>
      <c r="C36" s="1"/>
      <c r="D36" s="1"/>
      <c r="E36" s="1"/>
      <c r="F36" s="1"/>
      <c r="G36" s="1" t="s">
        <v>11</v>
      </c>
      <c r="H36" s="1"/>
    </row>
    <row r="37" spans="2:8" ht="15.75" customHeight="1">
      <c r="B37" s="1"/>
      <c r="C37" s="1"/>
      <c r="D37" s="1"/>
      <c r="E37" s="1"/>
      <c r="F37" s="1"/>
      <c r="G37" s="1"/>
      <c r="H37" s="1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A5:G5"/>
    <mergeCell ref="A6:G6"/>
  </mergeCells>
  <printOptions/>
  <pageMargins left="0.7" right="0.7" top="0.75" bottom="0.75" header="0" footer="0"/>
  <pageSetup horizontalDpi="600" verticalDpi="600" orientation="landscape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 Tudosescu</dc:creator>
  <cp:keywords/>
  <dc:description/>
  <cp:lastModifiedBy>IRINA DAVID</cp:lastModifiedBy>
  <cp:lastPrinted>2019-04-19T10:29:26Z</cp:lastPrinted>
  <dcterms:created xsi:type="dcterms:W3CDTF">2019-04-19T10:20:50Z</dcterms:created>
  <dcterms:modified xsi:type="dcterms:W3CDTF">2024-06-18T10:43:46Z</dcterms:modified>
  <cp:category/>
  <cp:version/>
  <cp:contentType/>
  <cp:contentStatus/>
</cp:coreProperties>
</file>